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FORMATOS 4to TRIM 2023\FORMATOS\ART 35\"/>
    </mc:Choice>
  </mc:AlternateContent>
  <bookViews>
    <workbookView xWindow="0" yWindow="0" windowWidth="17895" windowHeight="4320"/>
  </bookViews>
  <sheets>
    <sheet name="Reporte de Formatos" sheetId="1" r:id="rId1"/>
    <sheet name="Hidden_1" sheetId="2" r:id="rId2"/>
  </sheets>
  <definedNames>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 r="M11" i="1"/>
  <c r="O11" i="1"/>
  <c r="N11" i="1"/>
  <c r="M10" i="1"/>
  <c r="N10" i="1"/>
  <c r="N9" i="1"/>
  <c r="M9" i="1"/>
  <c r="O9" i="1"/>
  <c r="O8" i="1"/>
  <c r="N8" i="1"/>
</calcChain>
</file>

<file path=xl/sharedStrings.xml><?xml version="1.0" encoding="utf-8"?>
<sst xmlns="http://schemas.openxmlformats.org/spreadsheetml/2006/main" count="182" uniqueCount="117">
  <si>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</si>
  <si>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</si>
  <si>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</si>
  <si>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</si>
  <si>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</si>
  <si>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</si>
  <si>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</si>
  <si>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</si>
  <si>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</si>
  <si>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</si>
  <si>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</si>
  <si>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</si>
  <si>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</si>
  <si>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</si>
  <si>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</si>
  <si>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</si>
  <si>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</si>
  <si>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</si>
  <si>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</si>
  <si>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</si>
  <si>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</si>
  <si>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</si>
  <si>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</si>
  <si>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</si>
  <si>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</si>
  <si>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</si>
  <si>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</si>
  <si>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</si>
  <si>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</si>
  <si>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</si>
  <si>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</si>
  <si>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</si>
  <si>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</si>
  <si>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</si>
  <si>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</si>
  <si>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</si>
  <si>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</si>
  <si>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</si>
  <si>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</si>
  <si>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</si>
  <si>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</si>
  <si>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</si>
  <si>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</si>
  <si>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</si>
  <si>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</si>
  <si>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</si>
  <si>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</si>
  <si>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</si>
  <si>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</si>
  <si>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</si>
  <si>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</si>
  <si>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</si>
  <si>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</si>
  <si>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</si>
  <si>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</si>
  <si>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</si>
  <si>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</si>
  <si>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Tasa bruta de escolarización Media Superior</t>
  </si>
  <si>
    <t>Porcentaje de Eficiencia Terminal del CONALEP</t>
  </si>
  <si>
    <t>Tasa de variación de la matrícula del CONALEP en la Entidad Federativa</t>
  </si>
  <si>
    <t>Porcentaje de absorción del CONALEP en la Entidad Federativa</t>
  </si>
  <si>
    <t>Porcentaje de Horas Semana Mes para docencia frente a grupo.</t>
  </si>
  <si>
    <t>Porcentaje de presupuesto ejercido en gasto de operación respecto del total autorizado</t>
  </si>
  <si>
    <t>Porcentaje de presupuesto FAETA ejercido en el pago de nómina docente</t>
  </si>
  <si>
    <t>Porcentaje de personal docente CONALEP en la entidad federativa Financiado con presupuesto FAETA</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</si>
  <si>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</si>
  <si>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</si>
  <si>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</si>
  <si>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</si>
  <si>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</si>
  <si>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Contratación de personal docente que brinden servicios educativos en el CONALEP</t>
  </si>
  <si>
    <t>Eficacia</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</si>
  <si>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</si>
  <si>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</si>
  <si>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Porcentaje</t>
  </si>
  <si>
    <t xml:space="preserve">
Anual</t>
  </si>
  <si>
    <t xml:space="preserve">Eficacia </t>
  </si>
  <si>
    <t>Mide la proporción de alumnos de un corte generacional que concluyen sus estudios en el CONALEP en las Entidades Federativas, lo cual permite valorar la pertinencia, efectividad y calidad de la oferta educativa.</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</si>
  <si>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</si>
  <si>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</si>
  <si>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</si>
  <si>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</si>
  <si>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</si>
  <si>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</si>
  <si>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</si>
  <si>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100%(8,129.5/8,129.5)</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</si>
  <si>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</si>
  <si>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</si>
  <si>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 xml:space="preserve">
Trimestral</t>
  </si>
  <si>
    <t>2.78%($6,595,403/$237,470,097</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</si>
  <si>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</si>
  <si>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</si>
  <si>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28%($67,168,124/$237,470,097)</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</si>
  <si>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</si>
  <si>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</si>
  <si>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100%(397/397)</t>
  </si>
  <si>
    <t>Sistema de Administración Escolar</t>
  </si>
  <si>
    <t>Dirección Académica</t>
  </si>
  <si>
    <t>El número de estudiantes de 15 a 17 años de edad matriculados en educación Profesional Técnica del Estado de Michoacán se reportará en el cuarto trimestre del año si ya se cuenta con la información de Oficinas Nacionales.</t>
  </si>
  <si>
    <t>La eficiencia terminal se reportará en el cuarto trimestre del año donde se cuenta ya con la oficialización de este indicador.</t>
  </si>
  <si>
    <t>La tasa de variación de la matrícula se reportará en el cuarto trimestre del año donde se cuenta ya con la oficialización de este indicador.</t>
  </si>
  <si>
    <t>Portal electrónico de la Secretaría de Hacienda y Crédito Público. Padrón de planteles registrados en la plantilla conciliada con la SHCP. Convenio de Coordinación para la Federalización de los Servicios de Educación Profesional Técnica.</t>
  </si>
  <si>
    <t>Dirección de Planeación</t>
  </si>
  <si>
    <t>FAETA EDUCACIÓN TECNOLÓGICA</t>
  </si>
  <si>
    <t>2.04%(4,848,255/237,470,097)</t>
  </si>
  <si>
    <t>19.77%(46,953,908/237,470,097)</t>
  </si>
  <si>
    <t>100%(390/390)</t>
  </si>
  <si>
    <t>Presupuesto FAETA ejercido en gasto de operación anual, la frecuencia de medición es trimestral, se reportará en el 1er, 2do, 3er y 4to trimestre.De enero a septiembre se han pagado $4,848,255.00 de gastos de operación</t>
  </si>
  <si>
    <t>Presupuesto FAETA ejercido ejercido en el pago de nómina docente, la frecuencia de medición es trimestral, se reportará en el 1er, 2do, 3er y 4to trimestre.En este primer trimestre se pago$46,953,908 de nómina docente</t>
  </si>
  <si>
    <t>El número de personal docentes se reportará en el 1ro, 2do, 3ro y 4to trimestre. Se cuenta con 390 docentes basificados</t>
  </si>
  <si>
    <t>Formula</t>
  </si>
  <si>
    <t>se ve un aumento del .2%</t>
  </si>
  <si>
    <t>En relación al año anterior aumento un 3.10%</t>
  </si>
  <si>
    <t>El número de horas semana a mes se reportará en el cuarto trimestre del año donde se cuenta ya con la oficialización de este indicador. La celda de avance de metas se encuentra vacía derivado a proceso</t>
  </si>
  <si>
    <t>Se ve una descencendencia del 9.94%</t>
  </si>
  <si>
    <t>Se ve una descendencuia del 0.86%</t>
  </si>
  <si>
    <t>El número de estudiantes que ingresan al primer semestre se reportará en el cuarto trimestre del año donde se cuenta ya con la oficialización de este indicador.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</si>
</sst>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000"/>
    <numFmt numFmtId="165" formatCode="&quot;$&quot;#,##0.0000"/>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1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2" fontId="0" fillId="0" borderId="1" xfId="1"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10" fontId="0" fillId="0" borderId="1" xfId="0" applyNumberFormat="1" applyFill="1" applyBorder="1" applyAlignment="1">
      <alignment horizontal="center" vertical="center" wrapText="1"/>
    </xf>
    <xf numFmtId="0" fontId="0" fillId="0" borderId="1" xfId="0"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abSelected="1" view="pageLayout" topLeftCell="A2" zoomScale="70" zoomScaleNormal="60" zoomScalePageLayoutView="7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0" style="4" customWidth="1"/>
    <col min="14" max="14" width="17.5703125" bestFit="1" customWidth="1"/>
    <col min="15" max="15" width="34.7109375" bestFit="1" customWidth="1"/>
    <col min="16" max="16" width="15.42578125" bestFit="1" customWidth="1"/>
    <col min="17" max="17" width="27.5703125" bestFit="1" customWidth="1"/>
    <col min="18" max="18" width="19.7109375" bestFit="1" customWidth="1"/>
    <col min="19" max="19" width="42.85546875" customWidth="1"/>
    <col min="20" max="20" width="17.5703125" bestFit="1" customWidth="1"/>
    <col min="21" max="21" width="20" bestFit="1" customWidth="1"/>
    <col min="22" max="22" width="33" customWidth="1"/>
  </cols>
  <sheetData>
    <row r="1" spans="1:22" hidden="1" x14ac:dyDescent="0.25">
      <c r="A1" t="s">
        <v>0</v>
      </c>
    </row>
    <row r="2" spans="1:22" x14ac:dyDescent="0.25">
      <c r="A2" s="13" t="s">
        <v>1</v>
      </c>
      <c r="B2" s="14"/>
      <c r="C2" s="14"/>
      <c r="D2" s="13" t="s">
        <v>2</v>
      </c>
      <c r="E2" s="14"/>
      <c r="F2" s="14"/>
      <c r="G2" s="13" t="s">
        <v>3</v>
      </c>
      <c r="H2" s="14"/>
      <c r="I2" s="14"/>
    </row>
    <row r="3" spans="1:22" x14ac:dyDescent="0.25">
      <c r="A3" s="15" t="s">
        <v>4</v>
      </c>
      <c r="B3" s="14"/>
      <c r="C3" s="14"/>
      <c r="D3" s="15" t="s">
        <v>4</v>
      </c>
      <c r="E3" s="14"/>
      <c r="F3" s="14"/>
      <c r="G3" s="15" t="s">
        <v>5</v>
      </c>
      <c r="H3" s="14"/>
      <c r="I3" s="14"/>
    </row>
    <row r="4" spans="1:22" hidden="1" x14ac:dyDescent="0.25">
      <c r="A4" t="s">
        <v>6</v>
      </c>
      <c r="B4" t="s">
        <v>7</v>
      </c>
      <c r="C4" t="s">
        <v>7</v>
      </c>
      <c r="D4" t="s">
        <v>8</v>
      </c>
      <c r="E4" t="s">
        <v>6</v>
      </c>
      <c r="F4" t="s">
        <v>6</v>
      </c>
      <c r="G4" t="s">
        <v>6</v>
      </c>
      <c r="H4" t="s">
        <v>8</v>
      </c>
      <c r="I4" t="s">
        <v>8</v>
      </c>
      <c r="J4" t="s">
        <v>6</v>
      </c>
      <c r="K4" t="s">
        <v>6</v>
      </c>
      <c r="L4" t="s">
        <v>6</v>
      </c>
      <c r="N4" t="s">
        <v>8</v>
      </c>
      <c r="O4" t="s">
        <v>8</v>
      </c>
      <c r="P4" t="s">
        <v>8</v>
      </c>
      <c r="Q4" t="s">
        <v>9</v>
      </c>
      <c r="R4" t="s">
        <v>8</v>
      </c>
      <c r="S4" t="s">
        <v>8</v>
      </c>
      <c r="T4" t="s">
        <v>7</v>
      </c>
      <c r="U4" t="s">
        <v>10</v>
      </c>
      <c r="V4" t="s">
        <v>11</v>
      </c>
    </row>
    <row r="5" spans="1:22" hidden="1" x14ac:dyDescent="0.25">
      <c r="A5" t="s">
        <v>12</v>
      </c>
      <c r="B5" t="s">
        <v>13</v>
      </c>
      <c r="C5" t="s">
        <v>14</v>
      </c>
      <c r="D5" t="s">
        <v>15</v>
      </c>
      <c r="E5" t="s">
        <v>16</v>
      </c>
      <c r="F5" t="s">
        <v>17</v>
      </c>
      <c r="G5" t="s">
        <v>18</v>
      </c>
      <c r="H5" t="s">
        <v>19</v>
      </c>
      <c r="I5" t="s">
        <v>20</v>
      </c>
      <c r="J5" t="s">
        <v>21</v>
      </c>
      <c r="K5" t="s">
        <v>22</v>
      </c>
      <c r="L5" t="s">
        <v>23</v>
      </c>
      <c r="N5" t="s">
        <v>24</v>
      </c>
      <c r="O5" t="s">
        <v>25</v>
      </c>
      <c r="P5" t="s">
        <v>26</v>
      </c>
      <c r="Q5" t="s">
        <v>27</v>
      </c>
      <c r="R5" t="s">
        <v>28</v>
      </c>
      <c r="S5" t="s">
        <v>29</v>
      </c>
      <c r="T5" t="s">
        <v>30</v>
      </c>
      <c r="U5" t="s">
        <v>31</v>
      </c>
      <c r="V5" t="s">
        <v>32</v>
      </c>
    </row>
    <row r="6" spans="1:22" x14ac:dyDescent="0.25">
      <c r="A6" s="13" t="s">
        <v>33</v>
      </c>
      <c r="B6" s="14"/>
      <c r="C6" s="14"/>
      <c r="D6" s="14"/>
      <c r="E6" s="14"/>
      <c r="F6" s="14"/>
      <c r="G6" s="14"/>
      <c r="H6" s="14"/>
      <c r="I6" s="14"/>
      <c r="J6" s="14"/>
      <c r="K6" s="14"/>
      <c r="L6" s="14"/>
      <c r="M6" s="14"/>
      <c r="N6" s="14"/>
      <c r="O6" s="14"/>
      <c r="P6" s="14"/>
      <c r="Q6" s="14"/>
      <c r="R6" s="14"/>
      <c r="S6" s="14"/>
      <c r="T6" s="14"/>
      <c r="U6" s="14"/>
      <c r="V6" s="14"/>
    </row>
    <row r="7" spans="1:22" ht="26.25" x14ac:dyDescent="0.25">
      <c r="A7" s="1" t="s">
        <v>34</v>
      </c>
      <c r="B7" s="1" t="s">
        <v>35</v>
      </c>
      <c r="C7" s="1" t="s">
        <v>36</v>
      </c>
      <c r="D7" s="1" t="s">
        <v>37</v>
      </c>
      <c r="E7" s="1" t="s">
        <v>38</v>
      </c>
      <c r="F7" s="1" t="s">
        <v>39</v>
      </c>
      <c r="G7" s="1" t="s">
        <v>40</v>
      </c>
      <c r="H7" s="1" t="s">
        <v>41</v>
      </c>
      <c r="I7" s="1" t="s">
        <v>42</v>
      </c>
      <c r="J7" s="1" t="s">
        <v>43</v>
      </c>
      <c r="K7" s="1" t="s">
        <v>44</v>
      </c>
      <c r="L7" s="1" t="s">
        <v>45</v>
      </c>
      <c r="M7" s="1" t="s">
        <v>110</v>
      </c>
      <c r="N7" s="1" t="s">
        <v>46</v>
      </c>
      <c r="O7" s="1" t="s">
        <v>47</v>
      </c>
      <c r="P7" s="1" t="s">
        <v>48</v>
      </c>
      <c r="Q7" s="1" t="s">
        <v>49</v>
      </c>
      <c r="R7" s="1" t="s">
        <v>50</v>
      </c>
      <c r="S7" s="1" t="s">
        <v>51</v>
      </c>
      <c r="T7" s="1" t="s">
        <v>52</v>
      </c>
      <c r="U7" s="1" t="s">
        <v>53</v>
      </c>
      <c r="V7" s="1" t="s">
        <v>54</v>
      </c>
    </row>
    <row r="8" spans="1:22" ht="135" x14ac:dyDescent="0.25">
      <c r="A8" s="2">
        <v>2023</v>
      </c>
      <c r="B8" s="3">
        <v>45200</v>
      </c>
      <c r="C8" s="3">
        <v>45291</v>
      </c>
      <c r="D8" s="2" t="s">
        <v>103</v>
      </c>
      <c r="E8" s="2" t="s">
        <v>65</v>
      </c>
      <c r="F8" s="2" t="s">
        <v>57</v>
      </c>
      <c r="G8" s="2" t="s">
        <v>71</v>
      </c>
      <c r="H8" s="2" t="s">
        <v>72</v>
      </c>
      <c r="I8" s="2" t="s">
        <v>73</v>
      </c>
      <c r="J8" s="2" t="s">
        <v>74</v>
      </c>
      <c r="K8" s="2" t="s">
        <v>75</v>
      </c>
      <c r="L8" s="2">
        <v>2023</v>
      </c>
      <c r="M8" s="2">
        <f>(11814/326851)*100</f>
        <v>3.6144910066054559</v>
      </c>
      <c r="N8" s="5">
        <f>(11738/326851)*100</f>
        <v>3.5912388213589677</v>
      </c>
      <c r="O8" s="6">
        <f>M8</f>
        <v>3.6144910066054559</v>
      </c>
      <c r="P8" s="7" t="s">
        <v>111</v>
      </c>
      <c r="Q8" s="17" t="s">
        <v>55</v>
      </c>
      <c r="R8" s="2" t="s">
        <v>96</v>
      </c>
      <c r="S8" s="2" t="s">
        <v>97</v>
      </c>
      <c r="T8" s="3">
        <v>45293</v>
      </c>
      <c r="U8" s="3">
        <v>45291</v>
      </c>
      <c r="V8" s="2" t="s">
        <v>98</v>
      </c>
    </row>
    <row r="9" spans="1:22" ht="195" x14ac:dyDescent="0.25">
      <c r="A9" s="2">
        <v>2023</v>
      </c>
      <c r="B9" s="3">
        <v>45200</v>
      </c>
      <c r="C9" s="3">
        <v>45291</v>
      </c>
      <c r="D9" s="2" t="s">
        <v>103</v>
      </c>
      <c r="E9" s="2" t="s">
        <v>66</v>
      </c>
      <c r="F9" s="2" t="s">
        <v>58</v>
      </c>
      <c r="G9" s="2" t="s">
        <v>76</v>
      </c>
      <c r="H9" s="2" t="s">
        <v>77</v>
      </c>
      <c r="I9" s="2" t="s">
        <v>78</v>
      </c>
      <c r="J9" s="2" t="s">
        <v>74</v>
      </c>
      <c r="K9" s="2" t="s">
        <v>75</v>
      </c>
      <c r="L9" s="2">
        <v>2023</v>
      </c>
      <c r="M9" s="2">
        <f>(2296/4213)*100</f>
        <v>54.497982435319244</v>
      </c>
      <c r="N9" s="6">
        <f>(2715/4213)*100</f>
        <v>64.443389508663657</v>
      </c>
      <c r="O9" s="6">
        <f>M9</f>
        <v>54.497982435319244</v>
      </c>
      <c r="P9" s="7" t="s">
        <v>114</v>
      </c>
      <c r="Q9" s="17" t="s">
        <v>56</v>
      </c>
      <c r="R9" s="2" t="s">
        <v>96</v>
      </c>
      <c r="S9" s="2" t="s">
        <v>97</v>
      </c>
      <c r="T9" s="3">
        <v>45293</v>
      </c>
      <c r="U9" s="3">
        <v>45291</v>
      </c>
      <c r="V9" s="2" t="s">
        <v>99</v>
      </c>
    </row>
    <row r="10" spans="1:22" ht="105" x14ac:dyDescent="0.25">
      <c r="A10" s="2">
        <v>2023</v>
      </c>
      <c r="B10" s="3">
        <v>45200</v>
      </c>
      <c r="C10" s="3">
        <v>45291</v>
      </c>
      <c r="D10" s="2" t="s">
        <v>103</v>
      </c>
      <c r="E10" s="2" t="s">
        <v>67</v>
      </c>
      <c r="F10" s="2" t="s">
        <v>59</v>
      </c>
      <c r="G10" s="2" t="s">
        <v>71</v>
      </c>
      <c r="H10" s="2" t="s">
        <v>79</v>
      </c>
      <c r="I10" s="2" t="s">
        <v>80</v>
      </c>
      <c r="J10" s="2" t="s">
        <v>74</v>
      </c>
      <c r="K10" s="2" t="s">
        <v>75</v>
      </c>
      <c r="L10" s="2">
        <v>2023</v>
      </c>
      <c r="M10" s="2">
        <f>(((11814/11459)-1)*100)</f>
        <v>3.0980015708176989</v>
      </c>
      <c r="N10" s="6">
        <f>M10</f>
        <v>3.0980015708176989</v>
      </c>
      <c r="O10" s="8">
        <v>2.56</v>
      </c>
      <c r="P10" s="7" t="s">
        <v>112</v>
      </c>
      <c r="Q10" s="17" t="s">
        <v>55</v>
      </c>
      <c r="R10" s="2" t="s">
        <v>96</v>
      </c>
      <c r="S10" s="2" t="s">
        <v>97</v>
      </c>
      <c r="T10" s="3">
        <v>45293</v>
      </c>
      <c r="U10" s="3">
        <v>45291</v>
      </c>
      <c r="V10" s="2" t="s">
        <v>100</v>
      </c>
    </row>
    <row r="11" spans="1:22" ht="150" x14ac:dyDescent="0.25">
      <c r="A11" s="2">
        <v>2023</v>
      </c>
      <c r="B11" s="3">
        <v>45200</v>
      </c>
      <c r="C11" s="3">
        <v>45291</v>
      </c>
      <c r="D11" s="2" t="s">
        <v>103</v>
      </c>
      <c r="E11" s="2" t="s">
        <v>67</v>
      </c>
      <c r="F11" s="2" t="s">
        <v>60</v>
      </c>
      <c r="G11" s="2" t="s">
        <v>76</v>
      </c>
      <c r="H11" s="2" t="s">
        <v>81</v>
      </c>
      <c r="I11" s="2" t="s">
        <v>82</v>
      </c>
      <c r="J11" s="2" t="s">
        <v>74</v>
      </c>
      <c r="K11" s="2" t="s">
        <v>75</v>
      </c>
      <c r="L11" s="2">
        <v>2023</v>
      </c>
      <c r="M11" s="2">
        <f>(4565/28934)*100</f>
        <v>15.777286237644294</v>
      </c>
      <c r="N11" s="6">
        <f>(4816/28934)*100</f>
        <v>16.644777770097463</v>
      </c>
      <c r="O11" s="6">
        <f>M11</f>
        <v>15.777286237644294</v>
      </c>
      <c r="P11" s="16" t="s">
        <v>115</v>
      </c>
      <c r="Q11" s="17" t="s">
        <v>56</v>
      </c>
      <c r="R11" s="2" t="s">
        <v>96</v>
      </c>
      <c r="S11" s="2" t="s">
        <v>97</v>
      </c>
      <c r="T11" s="3">
        <v>45293</v>
      </c>
      <c r="U11" s="3">
        <v>45291</v>
      </c>
      <c r="V11" s="2" t="s">
        <v>116</v>
      </c>
    </row>
    <row r="12" spans="1:22" ht="210" x14ac:dyDescent="0.25">
      <c r="A12" s="2">
        <v>2023</v>
      </c>
      <c r="B12" s="3">
        <v>45200</v>
      </c>
      <c r="C12" s="3">
        <v>45291</v>
      </c>
      <c r="D12" s="2" t="s">
        <v>103</v>
      </c>
      <c r="E12" s="2" t="s">
        <v>68</v>
      </c>
      <c r="F12" s="2" t="s">
        <v>61</v>
      </c>
      <c r="G12" s="2" t="s">
        <v>76</v>
      </c>
      <c r="H12" s="2" t="s">
        <v>83</v>
      </c>
      <c r="I12" s="2" t="s">
        <v>84</v>
      </c>
      <c r="J12" s="2" t="s">
        <v>74</v>
      </c>
      <c r="K12" s="2" t="s">
        <v>75</v>
      </c>
      <c r="L12" s="2">
        <v>2023</v>
      </c>
      <c r="M12" s="2">
        <v>100</v>
      </c>
      <c r="N12" s="9" t="s">
        <v>85</v>
      </c>
      <c r="O12" s="10">
        <v>96.75</v>
      </c>
      <c r="P12" s="8" t="s">
        <v>106</v>
      </c>
      <c r="Q12" s="17" t="s">
        <v>55</v>
      </c>
      <c r="R12" s="2" t="s">
        <v>101</v>
      </c>
      <c r="S12" s="2" t="s">
        <v>97</v>
      </c>
      <c r="T12" s="3">
        <v>45293</v>
      </c>
      <c r="U12" s="3">
        <v>45291</v>
      </c>
      <c r="V12" s="2" t="s">
        <v>113</v>
      </c>
    </row>
    <row r="13" spans="1:22" ht="195" x14ac:dyDescent="0.25">
      <c r="A13" s="2">
        <v>2023</v>
      </c>
      <c r="B13" s="3">
        <v>45200</v>
      </c>
      <c r="C13" s="3">
        <v>45291</v>
      </c>
      <c r="D13" s="2" t="s">
        <v>103</v>
      </c>
      <c r="E13" s="2" t="s">
        <v>69</v>
      </c>
      <c r="F13" s="2" t="s">
        <v>62</v>
      </c>
      <c r="G13" s="2" t="s">
        <v>76</v>
      </c>
      <c r="H13" s="2" t="s">
        <v>86</v>
      </c>
      <c r="I13" s="2" t="s">
        <v>87</v>
      </c>
      <c r="J13" s="2" t="s">
        <v>74</v>
      </c>
      <c r="K13" s="2" t="s">
        <v>88</v>
      </c>
      <c r="L13" s="2">
        <v>2023</v>
      </c>
      <c r="M13" s="2">
        <v>1.865</v>
      </c>
      <c r="N13" s="9" t="s">
        <v>89</v>
      </c>
      <c r="O13" s="10">
        <v>1.56</v>
      </c>
      <c r="P13" s="11" t="s">
        <v>104</v>
      </c>
      <c r="Q13" s="17" t="s">
        <v>55</v>
      </c>
      <c r="R13" s="2" t="s">
        <v>101</v>
      </c>
      <c r="S13" s="2" t="s">
        <v>102</v>
      </c>
      <c r="T13" s="3">
        <v>45293</v>
      </c>
      <c r="U13" s="3">
        <v>45291</v>
      </c>
      <c r="V13" s="2" t="s">
        <v>107</v>
      </c>
    </row>
    <row r="14" spans="1:22" ht="195" x14ac:dyDescent="0.25">
      <c r="A14" s="2">
        <v>2023</v>
      </c>
      <c r="B14" s="3">
        <v>45200</v>
      </c>
      <c r="C14" s="3">
        <v>45291</v>
      </c>
      <c r="D14" s="2" t="s">
        <v>103</v>
      </c>
      <c r="E14" s="2" t="s">
        <v>69</v>
      </c>
      <c r="F14" s="2" t="s">
        <v>63</v>
      </c>
      <c r="G14" s="2" t="s">
        <v>76</v>
      </c>
      <c r="H14" s="2" t="s">
        <v>90</v>
      </c>
      <c r="I14" s="2" t="s">
        <v>91</v>
      </c>
      <c r="J14" s="2" t="s">
        <v>74</v>
      </c>
      <c r="K14" s="2" t="s">
        <v>88</v>
      </c>
      <c r="L14" s="2">
        <v>2023</v>
      </c>
      <c r="M14" s="2">
        <v>27.952000000000002</v>
      </c>
      <c r="N14" s="9" t="s">
        <v>92</v>
      </c>
      <c r="O14" s="9">
        <v>27.52</v>
      </c>
      <c r="P14" s="12" t="s">
        <v>105</v>
      </c>
      <c r="Q14" s="17" t="s">
        <v>55</v>
      </c>
      <c r="R14" s="2" t="s">
        <v>101</v>
      </c>
      <c r="S14" s="2" t="s">
        <v>102</v>
      </c>
      <c r="T14" s="3">
        <v>45293</v>
      </c>
      <c r="U14" s="3">
        <v>45291</v>
      </c>
      <c r="V14" s="2" t="s">
        <v>108</v>
      </c>
    </row>
    <row r="15" spans="1:22" ht="195" x14ac:dyDescent="0.25">
      <c r="A15" s="2">
        <v>2023</v>
      </c>
      <c r="B15" s="3">
        <v>45200</v>
      </c>
      <c r="C15" s="3">
        <v>45291</v>
      </c>
      <c r="D15" s="2" t="s">
        <v>103</v>
      </c>
      <c r="E15" s="2" t="s">
        <v>70</v>
      </c>
      <c r="F15" s="2" t="s">
        <v>64</v>
      </c>
      <c r="G15" s="2" t="s">
        <v>76</v>
      </c>
      <c r="H15" s="2" t="s">
        <v>93</v>
      </c>
      <c r="I15" s="2" t="s">
        <v>94</v>
      </c>
      <c r="J15" s="2" t="s">
        <v>74</v>
      </c>
      <c r="K15" s="2" t="s">
        <v>88</v>
      </c>
      <c r="L15" s="2">
        <v>2023</v>
      </c>
      <c r="M15" s="2">
        <v>100</v>
      </c>
      <c r="N15" s="9" t="s">
        <v>95</v>
      </c>
      <c r="O15" s="9">
        <v>97.82</v>
      </c>
      <c r="P15" s="9" t="s">
        <v>106</v>
      </c>
      <c r="Q15" s="17" t="s">
        <v>55</v>
      </c>
      <c r="R15" s="2" t="s">
        <v>101</v>
      </c>
      <c r="S15" s="2" t="s">
        <v>97</v>
      </c>
      <c r="T15" s="3">
        <v>45293</v>
      </c>
      <c r="U15" s="3">
        <v>45291</v>
      </c>
      <c r="V15" s="2" t="s">
        <v>109</v>
      </c>
    </row>
  </sheetData>
  <mergeCells count="7">
    <mergeCell ref="A6:V6"/>
    <mergeCell ref="A2:C2"/>
    <mergeCell ref="D2:F2"/>
    <mergeCell ref="G2:I2"/>
    <mergeCell ref="A3:C3"/>
    <mergeCell ref="D3:F3"/>
    <mergeCell ref="G3:I3"/>
  </mergeCells>
  <dataValidations disablePrompts="1" count="1">
    <dataValidation type="list" allowBlank="1" showErrorMessage="1" sqref="Q8:Q201">
      <formula1>Hidden_115</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2023-05-15T18:29:56Z</dcterms:created>
  <dcterms:modified xsi:type="dcterms:W3CDTF">2024-01-25T18:40:08Z</dcterms:modified>
</cp:coreProperties>
</file>